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<sst xmlns="http://schemas.openxmlformats.org/spreadsheetml/2006/main" count="32" uniqueCount="32">
  <si>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</si>
  <si>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III180</t>
  </si>
  <si>
    <t xml:space="preserve">U</t>
  </si>
  <si>
    <t xml:space="preserve">Lluminària de peu.</t>
  </si>
  <si>
    <r>
      <rPr>
        <b/>
        <sz val="8.25"/>
        <color rgb="FF000000"/>
        <rFont val="Arial"/>
        <family val="2"/>
      </rPr>
      <t xml:space="preserve">Lluminària de peu orientable, de 725x220x55 mm, per a 1 làmpada fluorescent TC-L de 55 W, model NOA Pie 1x55W TC-L Titanio "L&amp;D"</t>
    </r>
    <r>
      <rPr>
        <sz val="8.25"/>
        <color rgb="FF000000"/>
        <rFont val="Arial"/>
        <family val="2"/>
      </rPr>
      <t xml:space="preserve">.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</si>
  <si>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</si>
  <si>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</si>
  <si>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</si>
  <si>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</si>
  <si>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</si>
  <si>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</si>
  <si>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</si>
  <si>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mt34lyd150b</t>
  </si>
  <si>
    <t xml:space="preserve">U</t>
  </si>
  <si>
    <t xml:space="preserve">Lluminària de peu orientable, de 725x220x55 mm, per a 1 làmpada fluorescent TC-L de 55 W, model NOA Pie 1x55W TC-L Titanio "L&amp;D", amb cos de lluminària d'alumini, color titani; difusor acrílic microprismàtic de llum directa i difusor acrílic transparent de llum indirecta; protecció IP 20 i aïllament classe F; detector de moviment; interruptor amb cèl·lula fotoelèctrica, pal de 1,8 m d'altura i base quadrada d'acer inoxidable.</t>
  </si>
  <si>
    <t xml:space="preserve">mt34tuf020j</t>
  </si>
  <si>
    <t xml:space="preserve">U</t>
  </si>
  <si>
    <t xml:space="preserve">Làmpada fluorescent compacta TC-L de 55 W.</t>
  </si>
  <si>
    <t xml:space="preserve">Subtotal materials: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</si>
  <si>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</si>
  <si>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</si>
  <si>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</si>
  <si>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</si>
  <si>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</si>
  <si>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</si>
  <si>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Ajudant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</si>
  <si>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</si>
  <si>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</si>
  <si>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</si>
  <si>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</si>
  <si>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397,64€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</si>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</sst>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4.93" customWidth="1"/>
    <col min="3" max="3" width="0.85" customWidth="1"/>
    <col min="4" max="4" width="6.63" customWidth="1"/>
    <col min="5" max="5" width="58.82" customWidth="1"/>
    <col min="6" max="6" width="12.75" customWidth="1"/>
    <col min="7" max="7" width="11.2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/>
      <c r="D8" s="5" t="s">
        <v>6</v>
      </c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76.50" thickBot="1" customHeight="1">
      <c r="A10" s="1" t="s">
        <v>12</v>
      </c>
      <c r="B10" s="1"/>
      <c r="C10" s="1"/>
      <c r="D10" s="9" t="s">
        <v>13</v>
      </c>
      <c r="E10" s="1" t="s">
        <v>14</v>
      </c>
      <c r="F10" s="10">
        <v>1.000000</v>
      </c>
      <c r="G10" s="11">
        <v>698.000000</v>
      </c>
      <c r="H10" s="11">
        <f ca="1">ROUND(INDIRECT(ADDRESS(ROW()+(0), COLUMN()+(-2), 1))*INDIRECT(ADDRESS(ROW()+(0), COLUMN()+(-1), 1)), 2)</f>
        <v>698.000000</v>
      </c>
    </row>
    <row r="11" spans="1:8" ht="13.50" thickBot="1" customHeight="1">
      <c r="A11" s="1" t="s">
        <v>15</v>
      </c>
      <c r="B11" s="1"/>
      <c r="C11" s="1"/>
      <c r="D11" s="9" t="s">
        <v>16</v>
      </c>
      <c r="E11" s="1" t="s">
        <v>17</v>
      </c>
      <c r="F11" s="12">
        <v>1.000000</v>
      </c>
      <c r="G11" s="13">
        <v>5.520000</v>
      </c>
      <c r="H11" s="13">
        <f ca="1">ROUND(INDIRECT(ADDRESS(ROW()+(0), COLUMN()+(-2), 1))*INDIRECT(ADDRESS(ROW()+(0), COLUMN()+(-1), 1)), 2)</f>
        <v>5.520000</v>
      </c>
    </row>
    <row r="12" spans="1:8" ht="13.50" thickBot="1" customHeight="1">
      <c r="A12" s="14"/>
      <c r="B12" s="14"/>
      <c r="C12" s="14"/>
      <c r="D12" s="14"/>
      <c r="E12" s="14"/>
      <c r="F12" s="8" t="s">
        <v>18</v>
      </c>
      <c r="G12" s="8"/>
      <c r="H12" s="16">
        <f ca="1">ROUND(SUM(INDIRECT(ADDRESS(ROW()+(-1), COLUMN()+(0), 1)),INDIRECT(ADDRESS(ROW()+(-2), COLUMN()+(0), 1))), 2)</f>
        <v>703.520000</v>
      </c>
    </row>
    <row r="13" spans="1:8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4"/>
      <c r="H13" s="14"/>
    </row>
    <row r="14" spans="1:8" ht="13.50" thickBot="1" customHeight="1">
      <c r="A14" s="1" t="s">
        <v>20</v>
      </c>
      <c r="B14" s="1"/>
      <c r="C14" s="1"/>
      <c r="D14" s="9" t="s">
        <v>21</v>
      </c>
      <c r="E14" s="1" t="s">
        <v>22</v>
      </c>
      <c r="F14" s="10">
        <v>0.118000</v>
      </c>
      <c r="G14" s="11">
        <v>24.080000</v>
      </c>
      <c r="H14" s="11">
        <f ca="1">ROUND(INDIRECT(ADDRESS(ROW()+(0), COLUMN()+(-2), 1))*INDIRECT(ADDRESS(ROW()+(0), COLUMN()+(-1), 1)), 2)</f>
        <v>2.840000</v>
      </c>
    </row>
    <row r="15" spans="1:8" ht="13.50" thickBot="1" customHeight="1">
      <c r="A15" s="1" t="s">
        <v>23</v>
      </c>
      <c r="B15" s="1"/>
      <c r="C15" s="1"/>
      <c r="D15" s="9" t="s">
        <v>24</v>
      </c>
      <c r="E15" s="1" t="s">
        <v>25</v>
      </c>
      <c r="F15" s="12">
        <v>0.118000</v>
      </c>
      <c r="G15" s="13">
        <v>20.650000</v>
      </c>
      <c r="H15" s="13">
        <f ca="1">ROUND(INDIRECT(ADDRESS(ROW()+(0), COLUMN()+(-2), 1))*INDIRECT(ADDRESS(ROW()+(0), COLUMN()+(-1), 1)), 2)</f>
        <v>2.440000</v>
      </c>
    </row>
    <row r="16" spans="1:8" ht="13.50" thickBot="1" customHeight="1">
      <c r="A16" s="14"/>
      <c r="B16" s="14"/>
      <c r="C16" s="14"/>
      <c r="D16" s="14"/>
      <c r="E16" s="14"/>
      <c r="F16" s="8" t="s">
        <v>26</v>
      </c>
      <c r="G16" s="8"/>
      <c r="H16" s="16">
        <f ca="1">ROUND(SUM(INDIRECT(ADDRESS(ROW()+(-1), COLUMN()+(0), 1)),INDIRECT(ADDRESS(ROW()+(-2), COLUMN()+(0), 1))), 2)</f>
        <v>5.280000</v>
      </c>
    </row>
    <row r="17" spans="1:8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4"/>
      <c r="H17" s="14"/>
    </row>
    <row r="18" spans="1:8" ht="13.50" thickBot="1" customHeight="1">
      <c r="A18" s="18"/>
      <c r="B18" s="18"/>
      <c r="C18" s="18"/>
      <c r="D18" s="19" t="s">
        <v>28</v>
      </c>
      <c r="E18" s="18" t="s">
        <v>29</v>
      </c>
      <c r="F18" s="12">
        <v>2.000000</v>
      </c>
      <c r="G18" s="13">
        <f ca="1">ROUND(SUM(INDIRECT(ADDRESS(ROW()+(-2), COLUMN()+(1), 1)),INDIRECT(ADDRESS(ROW()+(-6), COLUMN()+(1), 1))), 2)</f>
        <v>708.800000</v>
      </c>
      <c r="H18" s="13">
        <f ca="1">ROUND(INDIRECT(ADDRESS(ROW()+(0), COLUMN()+(-2), 1))*INDIRECT(ADDRESS(ROW()+(0), COLUMN()+(-1), 1))/100, 2)</f>
        <v>14.180000</v>
      </c>
    </row>
    <row r="19" spans="1:8" ht="13.50" thickBot="1" customHeight="1">
      <c r="A19" s="20" t="s">
        <v>30</v>
      </c>
      <c r="B19" s="20"/>
      <c r="C19" s="20"/>
      <c r="D19" s="21"/>
      <c r="E19" s="22"/>
      <c r="F19" s="23" t="s">
        <v>31</v>
      </c>
      <c r="G19" s="24"/>
      <c r="H19" s="25">
        <f ca="1">ROUND(SUM(INDIRECT(ADDRESS(ROW()+(-1), COLUMN()+(0), 1)),INDIRECT(ADDRESS(ROW()+(-3), COLUMN()+(0), 1)),INDIRECT(ADDRESS(ROW()+(-7), COLUMN()+(0), 1))), 2)</f>
        <v>722.980000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